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pacom\z_CopiaSeg\webs\zwspain\www\descargas\"/>
    </mc:Choice>
  </mc:AlternateContent>
  <xr:revisionPtr revIDLastSave="0" documentId="13_ncr:1_{332E2DAF-5FC8-4A63-855B-C4808176BF0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ermanente vs. Suscripción" sheetId="1" r:id="rId1"/>
  </sheets>
  <definedNames>
    <definedName name="numerodelicencias">'Permanente vs. Suscripción'!$B$6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F17" i="1"/>
  <c r="G17" i="1"/>
  <c r="H17" i="1"/>
  <c r="I17" i="1"/>
  <c r="D17" i="1"/>
  <c r="E18" i="1"/>
  <c r="E10" i="1" l="1"/>
  <c r="F10" i="1"/>
  <c r="G10" i="1"/>
  <c r="H10" i="1"/>
  <c r="I10" i="1"/>
  <c r="D10" i="1"/>
  <c r="H18" i="1" l="1"/>
  <c r="I18" i="1"/>
  <c r="D16" i="1"/>
  <c r="G18" i="1" l="1"/>
  <c r="F18" i="1"/>
  <c r="D18" i="1"/>
  <c r="D19" i="1" s="1"/>
  <c r="E19" i="1" s="1"/>
  <c r="F19" i="1" s="1"/>
  <c r="E11" i="1"/>
  <c r="F11" i="1"/>
  <c r="G11" i="1"/>
  <c r="H11" i="1"/>
  <c r="I11" i="1"/>
  <c r="D11" i="1"/>
  <c r="G19" i="1" l="1"/>
  <c r="H19" i="1" s="1"/>
  <c r="I19" i="1" s="1"/>
  <c r="D12" i="1"/>
  <c r="D23" i="1" s="1"/>
  <c r="D26" i="1" s="1"/>
  <c r="E12" i="1" l="1"/>
  <c r="E23" i="1" s="1"/>
  <c r="E26" i="1" s="1"/>
  <c r="F12" i="1" l="1"/>
  <c r="F23" i="1" s="1"/>
  <c r="F26" i="1" s="1"/>
  <c r="G12" i="1" l="1"/>
  <c r="G23" i="1" s="1"/>
  <c r="G26" i="1" s="1"/>
  <c r="H12" i="1" l="1"/>
  <c r="H23" i="1" s="1"/>
  <c r="H26" i="1" s="1"/>
  <c r="I12" i="1" l="1"/>
  <c r="I23" i="1" s="1"/>
  <c r="I26" i="1" s="1"/>
</calcChain>
</file>

<file path=xl/sharedStrings.xml><?xml version="1.0" encoding="utf-8"?>
<sst xmlns="http://schemas.openxmlformats.org/spreadsheetml/2006/main" count="23" uniqueCount="23">
  <si>
    <t>Año</t>
  </si>
  <si>
    <t>http://store.autodesk.es/store/adsk/es_ES/html/pbPage.All-Product-Listing_es_ES#</t>
  </si>
  <si>
    <t>Suscripción Anual (Desktop Subscription)</t>
  </si>
  <si>
    <t>Precios AutoCAD:</t>
  </si>
  <si>
    <t>Número de licencias para la comparación</t>
  </si>
  <si>
    <t>Direfencias</t>
  </si>
  <si>
    <t>zwcad@zwspain.com</t>
  </si>
  <si>
    <t>AutoCAD Completo</t>
  </si>
  <si>
    <t>Mantenimiento todos los años</t>
  </si>
  <si>
    <t>Autocad Full Total Anual</t>
  </si>
  <si>
    <t>Autocad Full Acumulado</t>
  </si>
  <si>
    <t>Precios ZWCAD</t>
  </si>
  <si>
    <t>ZWCAD Pro con Mantenimiento</t>
  </si>
  <si>
    <t>ZWCAD Pro con Mto. Total Anual</t>
  </si>
  <si>
    <t>ZWCAD Pro con Mto. Acumulado</t>
  </si>
  <si>
    <t>Comparación costes Autocad suscripción vs. ZWCAD licencia permanente</t>
  </si>
  <si>
    <t>Licencia permanente ZWCAD PRO</t>
  </si>
  <si>
    <t>AutoCAD Full vs. ZWCAD PRO</t>
  </si>
  <si>
    <t>Ahorro con ZWCAD PRO respecto de Autocad Full</t>
  </si>
  <si>
    <t>% Ahorro a origen</t>
  </si>
  <si>
    <t>https://www.zwspain.com/precios/</t>
  </si>
  <si>
    <t>Precio €, sin iva</t>
  </si>
  <si>
    <t>910 848 812 -  931 205 727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</si>
</sst>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2"/>
    <xf numFmtId="0" fontId="3" fillId="0" borderId="0" xfId="3"/>
    <xf numFmtId="0" fontId="4" fillId="0" borderId="0" xfId="0" applyFont="1"/>
    <xf numFmtId="0" fontId="4" fillId="0" borderId="2" xfId="0" applyFont="1" applyBorder="1"/>
    <xf numFmtId="164" fontId="0" fillId="0" borderId="0" xfId="1" applyFont="1"/>
    <xf numFmtId="164" fontId="0" fillId="0" borderId="2" xfId="1" applyFont="1" applyBorder="1"/>
    <xf numFmtId="0" fontId="5" fillId="0" borderId="0" xfId="4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3" xfId="0" applyBorder="1"/>
    <xf numFmtId="164" fontId="0" fillId="0" borderId="0" xfId="1" applyFont="1" applyFill="1" applyBorder="1"/>
    <xf numFmtId="9" fontId="4" fillId="0" borderId="0" xfId="5" applyFont="1"/>
    <xf numFmtId="164" fontId="0" fillId="0" borderId="4" xfId="0" applyNumberFormat="1" applyBorder="1"/>
    <xf numFmtId="9" fontId="4" fillId="0" borderId="4" xfId="5" applyFont="1" applyBorder="1"/>
    <xf numFmtId="0" fontId="4" fillId="0" borderId="0" xfId="0" applyFont="1" applyAlignment="1">
      <alignment horizontal="right"/>
    </xf>
  </cellXfs>
  <cellStyles count="6">
    <cellStyle name="Encabezado 1" xfId="2" builtinId="16"/>
    <cellStyle name="Encabezado 4" xfId="3" builtinId="19"/>
    <cellStyle name="Hipervínculo" xfId="4" builtinId="8"/>
    <cellStyle name="Millares" xfId="1" builtinId="3"/>
    <cellStyle name="Normal" xfId="0" builtinId="0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Coste Total de Propiedad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'Permanente vs. Suscripción'!$C$12</c:f>
              <c:strCache>
                <c:ptCount val="1"/>
                <c:pt idx="0">
                  <c:v>Autocad Full Acumulado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'Permanente vs. Suscripción'!$D$12:$I$12</c:f>
              <c:numCache>
                <c:formatCode>_-* #,##0.00\ _€_-;\-* #,##0.00\ _€_-;_-* "-"??\ _€_-;_-@_-</c:formatCode>
                <c:ptCount val="6"/>
                <c:pt idx="0">
                  <c:v>1935</c:v>
                </c:pt>
                <c:pt idx="1">
                  <c:v>3870</c:v>
                </c:pt>
                <c:pt idx="2">
                  <c:v>5805</c:v>
                </c:pt>
                <c:pt idx="3">
                  <c:v>7740</c:v>
                </c:pt>
                <c:pt idx="4">
                  <c:v>9675</c:v>
                </c:pt>
                <c:pt idx="5">
                  <c:v>11610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8A-4723-9D6C-5C2795F23D01}"/>
            </c:ext>
          </c:extLst>
        </c:ser>
        <c:ser>
          <c:idx val="3"/>
          <c:order val="1"/>
          <c:tx>
            <c:strRef>
              <c:f>'Permanente vs. Suscripción'!$C$19</c:f>
              <c:strCache>
                <c:ptCount val="1"/>
                <c:pt idx="0">
                  <c:v>ZWCAD Pro con Mto. Acumulado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'Permanente vs. Suscripción'!$D$19:$I$19</c:f>
              <c:numCache>
                <c:formatCode>_-* #,##0.00\ _€_-;\-* #,##0.00\ _€_-;_-* "-"??\ _€_-;_-@_-</c:formatCode>
                <c:ptCount val="6"/>
                <c:pt idx="0">
                  <c:v>1079</c:v>
                </c:pt>
                <c:pt idx="1">
                  <c:v>1259</c:v>
                </c:pt>
                <c:pt idx="2">
                  <c:v>1439</c:v>
                </c:pt>
                <c:pt idx="3">
                  <c:v>1619</c:v>
                </c:pt>
                <c:pt idx="4">
                  <c:v>1799</c:v>
                </c:pt>
                <c:pt idx="5">
                  <c:v>1979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8A-4723-9D6C-5C2795F23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032856"/>
        <c:axId val="444033640"/>
      </c:lineChart>
      <c:catAx>
        <c:axId val="444032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4033640"/>
        <c:crosses val="autoZero"/>
        <c:auto val="1"/>
        <c:lblAlgn val="ctr"/>
        <c:lblOffset val="100"/>
        <c:noMultiLvlLbl val="0"/>
      </c:catAx>
      <c:valAx>
        <c:axId val="444033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Importe  €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_-* #,##0.00\ _€_-;\-* #,##0.0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403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5</xdr:row>
      <xdr:rowOff>45633</xdr:rowOff>
    </xdr:from>
    <xdr:to>
      <xdr:col>17</xdr:col>
      <xdr:colOff>228599</xdr:colOff>
      <xdr:row>25</xdr:row>
      <xdr:rowOff>133351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wspain.com/precios/" TargetMode="External"/><Relationship Id="rId2" Type="http://schemas.openxmlformats.org/officeDocument/2006/relationships/hyperlink" Target="mailto:zwcad@zwspain.com" TargetMode="External"/><Relationship Id="rId1" Type="http://schemas.openxmlformats.org/officeDocument/2006/relationships/hyperlink" Target="http://store.autodesk.es/store/adsk/es_ES/html/pbPage.All-Product-Listing_es_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zoomScaleNormal="100" workbookViewId="0">
      <selection activeCell="B7" sqref="B7"/>
    </sheetView>
  </sheetViews>
  <sheetFormatPr baseColWidth="10" defaultRowHeight="11.25" x14ac:dyDescent="0.2"/>
  <cols>
    <col min="1" max="1" width="31.6640625" customWidth="1"/>
    <col min="2" max="2" width="15" customWidth="1"/>
    <col min="3" max="3" width="14" customWidth="1"/>
  </cols>
  <sheetData>
    <row r="1" spans="1:11" ht="20.25" thickBot="1" x14ac:dyDescent="0.35">
      <c r="A1" s="1" t="s">
        <v>15</v>
      </c>
      <c r="B1" s="1"/>
      <c r="C1" s="1"/>
      <c r="D1" s="1"/>
      <c r="E1" s="1"/>
      <c r="F1" s="1"/>
      <c r="G1" s="1"/>
      <c r="H1" s="1"/>
    </row>
    <row r="2" spans="1:11" ht="12" thickTop="1" x14ac:dyDescent="0.2"/>
    <row r="3" spans="1:11" x14ac:dyDescent="0.2">
      <c r="A3" t="s">
        <v>3</v>
      </c>
      <c r="B3" s="7" t="s">
        <v>1</v>
      </c>
    </row>
    <row r="4" spans="1:11" x14ac:dyDescent="0.2">
      <c r="A4" t="s">
        <v>11</v>
      </c>
      <c r="B4" s="7" t="s">
        <v>20</v>
      </c>
      <c r="G4" s="7" t="s">
        <v>6</v>
      </c>
    </row>
    <row r="5" spans="1:11" x14ac:dyDescent="0.2">
      <c r="G5" t="s">
        <v>22</v>
      </c>
    </row>
    <row r="6" spans="1:11" x14ac:dyDescent="0.2">
      <c r="A6" t="s">
        <v>4</v>
      </c>
      <c r="B6" s="10">
        <v>1</v>
      </c>
    </row>
    <row r="7" spans="1:11" x14ac:dyDescent="0.2">
      <c r="D7" s="3" t="s">
        <v>0</v>
      </c>
    </row>
    <row r="8" spans="1:11" x14ac:dyDescent="0.2">
      <c r="B8" s="3" t="s">
        <v>21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</row>
    <row r="9" spans="1:11" ht="15" x14ac:dyDescent="0.25">
      <c r="A9" s="2" t="s">
        <v>7</v>
      </c>
      <c r="B9" s="5"/>
      <c r="D9" s="5"/>
      <c r="E9" s="5"/>
      <c r="F9" s="5"/>
      <c r="G9" s="5"/>
      <c r="H9" s="5"/>
      <c r="I9" s="5"/>
    </row>
    <row r="10" spans="1:11" x14ac:dyDescent="0.2">
      <c r="A10" t="s">
        <v>2</v>
      </c>
      <c r="B10" s="5">
        <v>1935</v>
      </c>
      <c r="D10" s="6">
        <f t="shared" ref="D10:I10" si="0">$B$10*numerodelicencias</f>
        <v>1935</v>
      </c>
      <c r="E10" s="6">
        <f t="shared" si="0"/>
        <v>1935</v>
      </c>
      <c r="F10" s="6">
        <f t="shared" si="0"/>
        <v>1935</v>
      </c>
      <c r="G10" s="6">
        <f t="shared" si="0"/>
        <v>1935</v>
      </c>
      <c r="H10" s="6">
        <f t="shared" si="0"/>
        <v>1935</v>
      </c>
      <c r="I10" s="6">
        <f t="shared" si="0"/>
        <v>1935</v>
      </c>
      <c r="J10" s="11"/>
      <c r="K10" s="11"/>
    </row>
    <row r="11" spans="1:11" x14ac:dyDescent="0.2">
      <c r="B11" s="5"/>
      <c r="C11" s="8" t="s">
        <v>9</v>
      </c>
      <c r="D11" s="5">
        <f>SUM(D9:D10)</f>
        <v>1935</v>
      </c>
      <c r="E11" s="5">
        <f t="shared" ref="E11:I11" si="1">SUM(E9:E10)</f>
        <v>1935</v>
      </c>
      <c r="F11" s="5">
        <f t="shared" si="1"/>
        <v>1935</v>
      </c>
      <c r="G11" s="5">
        <f t="shared" si="1"/>
        <v>1935</v>
      </c>
      <c r="H11" s="5">
        <f t="shared" si="1"/>
        <v>1935</v>
      </c>
      <c r="I11" s="5">
        <f t="shared" si="1"/>
        <v>1935</v>
      </c>
    </row>
    <row r="12" spans="1:11" x14ac:dyDescent="0.2">
      <c r="B12" s="5"/>
      <c r="C12" s="15" t="s">
        <v>10</v>
      </c>
      <c r="D12" s="5">
        <f>SUM(D11,C12)</f>
        <v>1935</v>
      </c>
      <c r="E12" s="5">
        <f t="shared" ref="E12:I12" si="2">SUM(E11,D12)</f>
        <v>3870</v>
      </c>
      <c r="F12" s="5">
        <f t="shared" si="2"/>
        <v>5805</v>
      </c>
      <c r="G12" s="5">
        <f t="shared" si="2"/>
        <v>7740</v>
      </c>
      <c r="H12" s="5">
        <f t="shared" si="2"/>
        <v>9675</v>
      </c>
      <c r="I12" s="5">
        <f t="shared" si="2"/>
        <v>11610</v>
      </c>
    </row>
    <row r="13" spans="1:11" x14ac:dyDescent="0.2">
      <c r="B13" s="5"/>
      <c r="D13" s="5"/>
      <c r="E13" s="5"/>
      <c r="F13" s="5"/>
      <c r="G13" s="5"/>
      <c r="H13" s="5"/>
      <c r="I13" s="5"/>
    </row>
    <row r="14" spans="1:11" ht="15" x14ac:dyDescent="0.25">
      <c r="A14" s="2"/>
      <c r="B14" s="5"/>
      <c r="D14" s="5"/>
      <c r="E14" s="5"/>
      <c r="F14" s="5"/>
      <c r="G14" s="5"/>
      <c r="H14" s="5"/>
      <c r="I14" s="5"/>
    </row>
    <row r="15" spans="1:11" ht="15" x14ac:dyDescent="0.25">
      <c r="A15" s="2" t="s">
        <v>12</v>
      </c>
      <c r="B15" s="5"/>
      <c r="D15" s="5"/>
      <c r="E15" s="5"/>
      <c r="F15" s="5"/>
      <c r="G15" s="5"/>
      <c r="H15" s="5"/>
      <c r="I15" s="5"/>
    </row>
    <row r="16" spans="1:11" x14ac:dyDescent="0.2">
      <c r="A16" t="s">
        <v>16</v>
      </c>
      <c r="B16" s="5">
        <v>899</v>
      </c>
      <c r="D16" s="5">
        <f>B16*numerodelicencias</f>
        <v>899</v>
      </c>
      <c r="E16" s="5"/>
      <c r="F16" s="5"/>
      <c r="G16" s="5"/>
      <c r="H16" s="5"/>
      <c r="I16" s="5"/>
    </row>
    <row r="17" spans="1:9" x14ac:dyDescent="0.2">
      <c r="A17" t="s">
        <v>8</v>
      </c>
      <c r="B17" s="5">
        <v>180</v>
      </c>
      <c r="D17" s="6">
        <f t="shared" ref="D17:I17" si="3">$B$17*numerodelicencias</f>
        <v>180</v>
      </c>
      <c r="E17" s="6">
        <f t="shared" si="3"/>
        <v>180</v>
      </c>
      <c r="F17" s="6">
        <f t="shared" si="3"/>
        <v>180</v>
      </c>
      <c r="G17" s="6">
        <f t="shared" si="3"/>
        <v>180</v>
      </c>
      <c r="H17" s="6">
        <f t="shared" si="3"/>
        <v>180</v>
      </c>
      <c r="I17" s="6">
        <f t="shared" si="3"/>
        <v>180</v>
      </c>
    </row>
    <row r="18" spans="1:9" x14ac:dyDescent="0.2">
      <c r="B18" s="5"/>
      <c r="C18" s="8" t="s">
        <v>13</v>
      </c>
      <c r="D18" s="5">
        <f>SUM(D15:D17)</f>
        <v>1079</v>
      </c>
      <c r="E18" s="5">
        <f>SUM(E15:E17)</f>
        <v>180</v>
      </c>
      <c r="F18" s="5">
        <f t="shared" ref="F18" si="4">SUM(F15:F17)</f>
        <v>180</v>
      </c>
      <c r="G18" s="5">
        <f t="shared" ref="G18:I18" si="5">SUM(G15:G17)</f>
        <v>180</v>
      </c>
      <c r="H18" s="5">
        <f t="shared" si="5"/>
        <v>180</v>
      </c>
      <c r="I18" s="5">
        <f t="shared" si="5"/>
        <v>180</v>
      </c>
    </row>
    <row r="19" spans="1:9" x14ac:dyDescent="0.2">
      <c r="B19" s="5"/>
      <c r="C19" s="15" t="s">
        <v>14</v>
      </c>
      <c r="D19" s="5">
        <f>SUM(D18,C19)</f>
        <v>1079</v>
      </c>
      <c r="E19" s="5">
        <f t="shared" ref="E19:I19" si="6">SUM(E18,D19)</f>
        <v>1259</v>
      </c>
      <c r="F19" s="5">
        <f t="shared" si="6"/>
        <v>1439</v>
      </c>
      <c r="G19" s="5">
        <f t="shared" si="6"/>
        <v>1619</v>
      </c>
      <c r="H19" s="5">
        <f t="shared" si="6"/>
        <v>1799</v>
      </c>
      <c r="I19" s="5">
        <f t="shared" si="6"/>
        <v>1979</v>
      </c>
    </row>
    <row r="22" spans="1:9" ht="15" x14ac:dyDescent="0.25">
      <c r="A22" s="2" t="s">
        <v>5</v>
      </c>
    </row>
    <row r="23" spans="1:9" ht="12" thickBot="1" x14ac:dyDescent="0.25">
      <c r="A23" t="s">
        <v>17</v>
      </c>
      <c r="D23" s="9">
        <f t="shared" ref="D23:I23" si="7">+D12-D19</f>
        <v>856</v>
      </c>
      <c r="E23" s="9">
        <f t="shared" si="7"/>
        <v>2611</v>
      </c>
      <c r="F23" s="9">
        <f t="shared" si="7"/>
        <v>4366</v>
      </c>
      <c r="G23" s="9">
        <f t="shared" si="7"/>
        <v>6121</v>
      </c>
      <c r="H23" s="9">
        <f t="shared" si="7"/>
        <v>7876</v>
      </c>
      <c r="I23" s="13">
        <f t="shared" si="7"/>
        <v>9631</v>
      </c>
    </row>
    <row r="25" spans="1:9" ht="15" x14ac:dyDescent="0.25">
      <c r="A25" s="2" t="s">
        <v>19</v>
      </c>
    </row>
    <row r="26" spans="1:9" ht="12" thickBot="1" x14ac:dyDescent="0.25">
      <c r="A26" t="s">
        <v>18</v>
      </c>
      <c r="D26" s="12">
        <f t="shared" ref="D26:E26" si="8">+D23/D12</f>
        <v>0.44237726098191216</v>
      </c>
      <c r="E26" s="12">
        <f t="shared" si="8"/>
        <v>0.67467700258397933</v>
      </c>
      <c r="F26" s="12">
        <f>+F23/F12</f>
        <v>0.75211024978466834</v>
      </c>
      <c r="G26" s="12">
        <f>+G23/G12</f>
        <v>0.7908268733850129</v>
      </c>
      <c r="H26" s="12">
        <f>+H23/H12</f>
        <v>0.81405684754521968</v>
      </c>
      <c r="I26" s="14">
        <f>+I23/I12</f>
        <v>0.82954349698535745</v>
      </c>
    </row>
  </sheetData>
  <hyperlinks>
    <hyperlink ref="B3" r:id="rId1" xr:uid="{00000000-0004-0000-0000-000000000000}"/>
    <hyperlink ref="G4" r:id="rId2" xr:uid="{00000000-0004-0000-0000-000002000000}"/>
    <hyperlink ref="B4" r:id="rId3" xr:uid="{ECC32AB9-A517-4036-8B64-ECCED6CDA476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Permanente vs. Suscripción</vt:lpstr>
      <vt:lpstr>numerodelicencias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zwspain</dc:creator>
  <cp:lastModifiedBy>paco megía</cp:lastModifiedBy>
  <cp:lastPrinted>2015-06-28T18:03:19Z</cp:lastPrinted>
  <dcterms:created xsi:type="dcterms:W3CDTF">2015-06-28T17:39:12Z</dcterms:created>
  <dcterms:modified xsi:type="dcterms:W3CDTF">2022-01-23T10:14:07Z</dcterms:modified>
</cp:coreProperties>
</file>