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o\Documents\eodem\Trabajos\45ZWCad\webinarios\20150630_AlternativaaSuscripcion\"/>
    </mc:Choice>
  </mc:AlternateContent>
  <bookViews>
    <workbookView xWindow="0" yWindow="0" windowWidth="25200" windowHeight="12195"/>
  </bookViews>
  <sheets>
    <sheet name="Permanente vs. Suscripción" sheetId="1" r:id="rId1"/>
  </sheets>
  <definedNames>
    <definedName name="numerodelicencias">'Permanente vs. Suscripción'!$B$6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  <c r="E24" i="1"/>
  <c r="F24" i="1"/>
  <c r="G24" i="1"/>
  <c r="H24" i="1"/>
  <c r="I24" i="1"/>
  <c r="D24" i="1"/>
  <c r="D23" i="1"/>
  <c r="E11" i="1"/>
  <c r="F11" i="1"/>
  <c r="G11" i="1"/>
  <c r="H11" i="1"/>
  <c r="I11" i="1"/>
  <c r="D11" i="1"/>
  <c r="D10" i="1"/>
  <c r="E16" i="1"/>
  <c r="F16" i="1"/>
  <c r="G16" i="1"/>
  <c r="H16" i="1"/>
  <c r="I16" i="1"/>
  <c r="D16" i="1"/>
  <c r="H31" i="1" l="1"/>
  <c r="I31" i="1"/>
  <c r="D29" i="1"/>
  <c r="G31" i="1" l="1"/>
  <c r="F31" i="1"/>
  <c r="D31" i="1"/>
  <c r="D32" i="1" s="1"/>
  <c r="E32" i="1" s="1"/>
  <c r="F32" i="1" s="1"/>
  <c r="E25" i="1"/>
  <c r="F25" i="1"/>
  <c r="G25" i="1"/>
  <c r="H25" i="1"/>
  <c r="I25" i="1"/>
  <c r="D25" i="1"/>
  <c r="D26" i="1" s="1"/>
  <c r="E17" i="1"/>
  <c r="F17" i="1"/>
  <c r="G17" i="1"/>
  <c r="H17" i="1"/>
  <c r="I17" i="1"/>
  <c r="D17" i="1"/>
  <c r="E12" i="1"/>
  <c r="F12" i="1"/>
  <c r="G12" i="1"/>
  <c r="H12" i="1"/>
  <c r="I12" i="1"/>
  <c r="G32" i="1" l="1"/>
  <c r="H32" i="1" s="1"/>
  <c r="I32" i="1" s="1"/>
  <c r="D12" i="1"/>
  <c r="D13" i="1" s="1"/>
  <c r="E26" i="1"/>
  <c r="F26" i="1" s="1"/>
  <c r="G26" i="1" s="1"/>
  <c r="H26" i="1" s="1"/>
  <c r="I26" i="1" s="1"/>
  <c r="D18" i="1"/>
  <c r="E18" i="1" l="1"/>
  <c r="D37" i="1"/>
  <c r="D36" i="1"/>
  <c r="E13" i="1"/>
  <c r="F13" i="1" s="1"/>
  <c r="F18" i="1" l="1"/>
  <c r="E37" i="1"/>
  <c r="E36" i="1"/>
  <c r="G13" i="1"/>
  <c r="F36" i="1"/>
  <c r="G18" i="1" l="1"/>
  <c r="F37" i="1"/>
  <c r="H13" i="1"/>
  <c r="H18" i="1" l="1"/>
  <c r="G37" i="1"/>
  <c r="G36" i="1"/>
  <c r="I13" i="1"/>
  <c r="H36" i="1"/>
  <c r="I18" i="1" l="1"/>
  <c r="I37" i="1" s="1"/>
  <c r="H37" i="1"/>
  <c r="I36" i="1" l="1"/>
</calcChain>
</file>

<file path=xl/sharedStrings.xml><?xml version="1.0" encoding="utf-8"?>
<sst xmlns="http://schemas.openxmlformats.org/spreadsheetml/2006/main" count="33" uniqueCount="30">
  <si>
    <t>Licencia permanente</t>
  </si>
  <si>
    <t>Año</t>
  </si>
  <si>
    <t>Suscripción de Mantenimiento</t>
  </si>
  <si>
    <t>AutoCAD Permanente</t>
  </si>
  <si>
    <t>AutoCAD Suscripción</t>
  </si>
  <si>
    <t>ZWCAD+ Permanente</t>
  </si>
  <si>
    <t>ZWCAD+ Permanente, Política de actualización flexible</t>
  </si>
  <si>
    <t>http://store.autodesk.es/store/adsk/es_ES/html/pbPage.All-Product-Listing_es_ES#</t>
  </si>
  <si>
    <t>Precios ZWCAD+</t>
  </si>
  <si>
    <t>Suscripción Anual (Desktop Subscription)</t>
  </si>
  <si>
    <t>http://www.zwspain.com/como-comprar/</t>
  </si>
  <si>
    <t>Licencia permanente ZWCAD+ Pro</t>
  </si>
  <si>
    <t>Precios AutoCAD:</t>
  </si>
  <si>
    <t>Autocad Permanente Total Anual</t>
  </si>
  <si>
    <t>Autocad Permanente Acumulado</t>
  </si>
  <si>
    <t>Autocad Suscripción Total Anual</t>
  </si>
  <si>
    <t>Autocad Suscripción Acumulado</t>
  </si>
  <si>
    <t>Mantenimiento Premium</t>
  </si>
  <si>
    <t>ZWCAD Acumulado</t>
  </si>
  <si>
    <t>Actualización cuando yo quiera</t>
  </si>
  <si>
    <t>ZWCAD Total Anual</t>
  </si>
  <si>
    <t>Precio €</t>
  </si>
  <si>
    <t>ZWCAD flexibleTotal Anual</t>
  </si>
  <si>
    <t>ZWCAD flexible Acumulado</t>
  </si>
  <si>
    <t>AutoCAD vs. AutoCAD Suscripción</t>
  </si>
  <si>
    <t>AutoCAD Suscripción vs. ZWCAD+</t>
  </si>
  <si>
    <t>Número de licencias para la comparación</t>
  </si>
  <si>
    <t>Direfencias</t>
  </si>
  <si>
    <t>Comparación costes Compra y actualización vs. Suscripción</t>
  </si>
  <si>
    <t>zwcad@zwspain.com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</si>
</sst>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2"/>
    <xf numFmtId="0" fontId="3" fillId="0" borderId="0" xfId="3"/>
    <xf numFmtId="0" fontId="4" fillId="0" borderId="0" xfId="0" applyFont="1"/>
    <xf numFmtId="0" fontId="4" fillId="0" borderId="2" xfId="0" applyFont="1" applyBorder="1"/>
    <xf numFmtId="43" fontId="0" fillId="0" borderId="0" xfId="1" applyFont="1"/>
    <xf numFmtId="43" fontId="0" fillId="0" borderId="2" xfId="1" applyFont="1" applyBorder="1"/>
    <xf numFmtId="0" fontId="5" fillId="0" borderId="0" xfId="4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3" xfId="0" applyBorder="1"/>
  </cellXfs>
  <cellStyles count="5">
    <cellStyle name="Encabezado 1" xfId="2" builtinId="16"/>
    <cellStyle name="Encabezado 4" xfId="3" builtinId="19"/>
    <cellStyle name="Hipervínculo" xfId="4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Coste Anual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'Permanente vs. Suscripción'!$C$12</c:f>
              <c:strCache>
                <c:ptCount val="1"/>
                <c:pt idx="0">
                  <c:v>Autocad Permanente Total Anual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'Permanente vs. Suscripción'!$D$12:$I$12</c:f>
              <c:numCache>
                <c:formatCode>_(* #,##0.00_);_(* \(#,##0.00\);_(* "-"??_);_(@_)</c:formatCode>
                <c:ptCount val="6"/>
                <c:pt idx="0">
                  <c:v>5690</c:v>
                </c:pt>
                <c:pt idx="1">
                  <c:v>690</c:v>
                </c:pt>
                <c:pt idx="2">
                  <c:v>690</c:v>
                </c:pt>
                <c:pt idx="3">
                  <c:v>690</c:v>
                </c:pt>
                <c:pt idx="4">
                  <c:v>690</c:v>
                </c:pt>
                <c:pt idx="5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'Permanente vs. Suscripción'!$C$17</c:f>
              <c:strCache>
                <c:ptCount val="1"/>
                <c:pt idx="0">
                  <c:v>Autocad Suscripción Total Anual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'Permanente vs. Suscripción'!$D$17:$I$17</c:f>
              <c:numCache>
                <c:formatCode>_(* #,##0.00_);_(* \(#,##0.00\);_(* "-"??_);_(@_)</c:formatCode>
                <c:ptCount val="6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'Permanente vs. Suscripción'!$C$25</c:f>
              <c:strCache>
                <c:ptCount val="1"/>
                <c:pt idx="0">
                  <c:v>ZWCAD Total Anual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'Permanente vs. Suscripción'!$D$25:$I$25</c:f>
              <c:numCache>
                <c:formatCode>_(* #,##0.00_);_(* \(#,##0.00\);_(* "-"??_);_(@_)</c:formatCode>
                <c:ptCount val="6"/>
                <c:pt idx="0">
                  <c:v>825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</c:numCache>
            </c:numRef>
          </c:val>
        </c:ser>
        <c:ser>
          <c:idx val="3"/>
          <c:order val="3"/>
          <c:tx>
            <c:strRef>
              <c:f>'Permanente vs. Suscripción'!$C$31</c:f>
              <c:strCache>
                <c:ptCount val="1"/>
                <c:pt idx="0">
                  <c:v>ZWCAD flexibleTotal Anual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val>
            <c:numRef>
              <c:f>'Permanente vs. Suscripción'!$D$31:$I$31</c:f>
              <c:numCache>
                <c:formatCode>_(* #,##0.00_);_(* \(#,##0.00\);_(* "-"??_);_(@_)</c:formatCode>
                <c:ptCount val="6"/>
                <c:pt idx="0">
                  <c:v>645</c:v>
                </c:pt>
                <c:pt idx="2">
                  <c:v>0</c:v>
                </c:pt>
                <c:pt idx="3">
                  <c:v>240</c:v>
                </c:pt>
                <c:pt idx="4">
                  <c:v>0</c:v>
                </c:pt>
                <c:pt idx="5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620872"/>
        <c:axId val="446625248"/>
      </c:barChart>
      <c:catAx>
        <c:axId val="44462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6625248"/>
        <c:crosses val="autoZero"/>
        <c:auto val="1"/>
        <c:lblAlgn val="ctr"/>
        <c:lblOffset val="100"/>
        <c:noMultiLvlLbl val="0"/>
      </c:catAx>
      <c:valAx>
        <c:axId val="4466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 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62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0178018744789"/>
          <c:y val="0.83167857120582234"/>
          <c:w val="0.82775616932297869"/>
          <c:h val="0.14191823047289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Coste Total de Propiedad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'Permanente vs. Suscripción'!$C$13</c:f>
              <c:strCache>
                <c:ptCount val="1"/>
                <c:pt idx="0">
                  <c:v>Autocad Permanente Acumulado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Suscripción'!$D$13:$I$13</c:f>
              <c:numCache>
                <c:formatCode>_(* #,##0.00_);_(* \(#,##0.00\);_(* "-"??_);_(@_)</c:formatCode>
                <c:ptCount val="6"/>
                <c:pt idx="0">
                  <c:v>5690</c:v>
                </c:pt>
                <c:pt idx="1">
                  <c:v>6380</c:v>
                </c:pt>
                <c:pt idx="2">
                  <c:v>7070</c:v>
                </c:pt>
                <c:pt idx="3">
                  <c:v>7760</c:v>
                </c:pt>
                <c:pt idx="4">
                  <c:v>8450</c:v>
                </c:pt>
                <c:pt idx="5">
                  <c:v>9140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'Permanente vs. Suscripción'!$C$18</c:f>
              <c:strCache>
                <c:ptCount val="1"/>
                <c:pt idx="0">
                  <c:v>Autocad Suscripción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Suscripción'!$D$18:$I$18</c:f>
              <c:numCache>
                <c:formatCode>_(* #,##0.00_);_(* \(#,##0.00\);_(* "-"??_);_(@_)</c:formatCode>
                <c:ptCount val="6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'Permanente vs. Suscripción'!$C$26</c:f>
              <c:strCache>
                <c:ptCount val="1"/>
                <c:pt idx="0">
                  <c:v>ZWCAD Acumulado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Suscripción'!$D$26:$I$26</c:f>
              <c:numCache>
                <c:formatCode>_(* #,##0.00_);_(* \(#,##0.00\);_(* "-"??_);_(@_)</c:formatCode>
                <c:ptCount val="6"/>
                <c:pt idx="0">
                  <c:v>825</c:v>
                </c:pt>
                <c:pt idx="1">
                  <c:v>1005</c:v>
                </c:pt>
                <c:pt idx="2">
                  <c:v>1185</c:v>
                </c:pt>
                <c:pt idx="3">
                  <c:v>1365</c:v>
                </c:pt>
                <c:pt idx="4">
                  <c:v>1545</c:v>
                </c:pt>
                <c:pt idx="5">
                  <c:v>1725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'Permanente vs. Suscripción'!$C$32</c:f>
              <c:strCache>
                <c:ptCount val="1"/>
                <c:pt idx="0">
                  <c:v>ZWCAD flexible Acumulado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'Permanente vs. Suscripción'!$D$32:$I$32</c:f>
              <c:numCache>
                <c:formatCode>_(* #,##0.00_);_(* \(#,##0.00\);_(* "-"??_);_(@_)</c:formatCode>
                <c:ptCount val="6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885</c:v>
                </c:pt>
                <c:pt idx="4">
                  <c:v>885</c:v>
                </c:pt>
                <c:pt idx="5">
                  <c:v>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032856"/>
        <c:axId val="444033640"/>
      </c:lineChart>
      <c:catAx>
        <c:axId val="44403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3640"/>
        <c:crosses val="autoZero"/>
        <c:auto val="1"/>
        <c:lblAlgn val="ctr"/>
        <c:lblOffset val="100"/>
        <c:noMultiLvlLbl val="0"/>
      </c:catAx>
      <c:valAx>
        <c:axId val="4440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Importe  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03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1448</xdr:rowOff>
    </xdr:from>
    <xdr:to>
      <xdr:col>4</xdr:col>
      <xdr:colOff>428640</xdr:colOff>
      <xdr:row>58</xdr:row>
      <xdr:rowOff>29962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446194</xdr:colOff>
      <xdr:row>38</xdr:row>
      <xdr:rowOff>17058</xdr:rowOff>
    </xdr:from>
    <xdr:to>
      <xdr:col>11</xdr:col>
      <xdr:colOff>227134</xdr:colOff>
      <xdr:row>58</xdr:row>
      <xdr:rowOff>45572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wcad@zwspain.com" TargetMode="External"/><Relationship Id="rId2" Type="http://schemas.openxmlformats.org/officeDocument/2006/relationships/hyperlink" Target="http://www.zwspain.com/como-comprar/" TargetMode="External"/><Relationship Id="rId1" Type="http://schemas.openxmlformats.org/officeDocument/2006/relationships/hyperlink" Target="http://store.autodesk.es/store/adsk/es_ES/html/pbPage.All-Product-Listing_es_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/>
  </sheetViews>
  <sheetFormatPr baseColWidth="10" defaultRowHeight="11.25" x14ac:dyDescent="0.2"/>
  <cols>
    <col min="1" max="1" width="31.6640625" customWidth="1"/>
    <col min="2" max="2" width="15" customWidth="1"/>
    <col min="3" max="3" width="14" customWidth="1"/>
  </cols>
  <sheetData>
    <row r="1" spans="1:9" ht="20.25" thickBot="1" x14ac:dyDescent="0.35">
      <c r="A1" s="1" t="s">
        <v>28</v>
      </c>
      <c r="B1" s="1"/>
      <c r="C1" s="1"/>
      <c r="D1" s="1"/>
      <c r="E1" s="1"/>
      <c r="F1" s="1"/>
      <c r="G1" s="1"/>
      <c r="H1" s="1"/>
    </row>
    <row r="2" spans="1:9" ht="12" thickTop="1" x14ac:dyDescent="0.2"/>
    <row r="3" spans="1:9" x14ac:dyDescent="0.2">
      <c r="A3" t="s">
        <v>12</v>
      </c>
      <c r="B3" s="7" t="s">
        <v>7</v>
      </c>
    </row>
    <row r="4" spans="1:9" x14ac:dyDescent="0.2">
      <c r="A4" t="s">
        <v>8</v>
      </c>
      <c r="B4" s="7" t="s">
        <v>10</v>
      </c>
      <c r="G4" s="7" t="s">
        <v>29</v>
      </c>
    </row>
    <row r="5" spans="1:9" x14ac:dyDescent="0.2">
      <c r="G5">
        <v>912210670</v>
      </c>
    </row>
    <row r="6" spans="1:9" x14ac:dyDescent="0.2">
      <c r="A6" t="s">
        <v>26</v>
      </c>
      <c r="B6" s="10">
        <v>1</v>
      </c>
    </row>
    <row r="7" spans="1:9" x14ac:dyDescent="0.2">
      <c r="D7" s="3" t="s">
        <v>1</v>
      </c>
    </row>
    <row r="8" spans="1:9" x14ac:dyDescent="0.2">
      <c r="B8" s="3" t="s">
        <v>21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9" ht="15" x14ac:dyDescent="0.25">
      <c r="A9" s="2" t="s">
        <v>3</v>
      </c>
      <c r="B9" s="5"/>
      <c r="D9" s="5"/>
      <c r="E9" s="5"/>
      <c r="F9" s="5"/>
      <c r="G9" s="5"/>
      <c r="H9" s="5"/>
      <c r="I9" s="5"/>
    </row>
    <row r="10" spans="1:9" x14ac:dyDescent="0.2">
      <c r="A10" t="s">
        <v>0</v>
      </c>
      <c r="B10" s="5">
        <v>5000</v>
      </c>
      <c r="D10" s="5">
        <f>B10*numerodelicencias</f>
        <v>5000</v>
      </c>
      <c r="E10" s="5"/>
      <c r="F10" s="5"/>
      <c r="G10" s="5"/>
      <c r="H10" s="5"/>
      <c r="I10" s="5"/>
    </row>
    <row r="11" spans="1:9" x14ac:dyDescent="0.2">
      <c r="A11" t="s">
        <v>2</v>
      </c>
      <c r="B11" s="5">
        <v>690</v>
      </c>
      <c r="D11" s="6">
        <f>$B$11*numerodelicencias</f>
        <v>690</v>
      </c>
      <c r="E11" s="6">
        <f>$B$11*numerodelicencias</f>
        <v>690</v>
      </c>
      <c r="F11" s="6">
        <f>$B$11*numerodelicencias</f>
        <v>690</v>
      </c>
      <c r="G11" s="6">
        <f>$B$11*numerodelicencias</f>
        <v>690</v>
      </c>
      <c r="H11" s="6">
        <f>$B$11*numerodelicencias</f>
        <v>690</v>
      </c>
      <c r="I11" s="6">
        <f>$B$11*numerodelicencias</f>
        <v>690</v>
      </c>
    </row>
    <row r="12" spans="1:9" x14ac:dyDescent="0.2">
      <c r="B12" s="5"/>
      <c r="C12" s="8" t="s">
        <v>13</v>
      </c>
      <c r="D12" s="5">
        <f t="shared" ref="D12:I12" si="0">SUM(D10:D11)</f>
        <v>5690</v>
      </c>
      <c r="E12" s="5">
        <f t="shared" si="0"/>
        <v>690</v>
      </c>
      <c r="F12" s="5">
        <f t="shared" si="0"/>
        <v>690</v>
      </c>
      <c r="G12" s="5">
        <f t="shared" si="0"/>
        <v>690</v>
      </c>
      <c r="H12" s="5">
        <f t="shared" si="0"/>
        <v>690</v>
      </c>
      <c r="I12" s="5">
        <f t="shared" si="0"/>
        <v>690</v>
      </c>
    </row>
    <row r="13" spans="1:9" x14ac:dyDescent="0.2">
      <c r="B13" s="5"/>
      <c r="C13" s="8" t="s">
        <v>14</v>
      </c>
      <c r="D13" s="5">
        <f>SUM(D12,C13)</f>
        <v>5690</v>
      </c>
      <c r="E13" s="5">
        <f t="shared" ref="E13:I13" si="1">SUM(E12,D13)</f>
        <v>6380</v>
      </c>
      <c r="F13" s="5">
        <f t="shared" si="1"/>
        <v>7070</v>
      </c>
      <c r="G13" s="5">
        <f t="shared" si="1"/>
        <v>7760</v>
      </c>
      <c r="H13" s="5">
        <f t="shared" si="1"/>
        <v>8450</v>
      </c>
      <c r="I13" s="5">
        <f t="shared" si="1"/>
        <v>9140</v>
      </c>
    </row>
    <row r="14" spans="1:9" x14ac:dyDescent="0.2">
      <c r="B14" s="5"/>
      <c r="C14" s="8"/>
      <c r="D14" s="5"/>
      <c r="E14" s="5"/>
      <c r="F14" s="5"/>
      <c r="G14" s="5"/>
      <c r="H14" s="5"/>
      <c r="I14" s="5"/>
    </row>
    <row r="15" spans="1:9" ht="15" x14ac:dyDescent="0.25">
      <c r="A15" s="2" t="s">
        <v>4</v>
      </c>
      <c r="B15" s="5"/>
      <c r="D15" s="5"/>
      <c r="E15" s="5"/>
      <c r="F15" s="5"/>
      <c r="G15" s="5"/>
      <c r="H15" s="5"/>
      <c r="I15" s="5"/>
    </row>
    <row r="16" spans="1:9" x14ac:dyDescent="0.2">
      <c r="A16" t="s">
        <v>9</v>
      </c>
      <c r="B16" s="5">
        <v>2000</v>
      </c>
      <c r="D16" s="6">
        <f>$B$16*numerodelicencias</f>
        <v>2000</v>
      </c>
      <c r="E16" s="6">
        <f>$B$16*numerodelicencias</f>
        <v>2000</v>
      </c>
      <c r="F16" s="6">
        <f>$B$16*numerodelicencias</f>
        <v>2000</v>
      </c>
      <c r="G16" s="6">
        <f>$B$16*numerodelicencias</f>
        <v>2000</v>
      </c>
      <c r="H16" s="6">
        <f>$B$16*numerodelicencias</f>
        <v>2000</v>
      </c>
      <c r="I16" s="6">
        <f>$B$16*numerodelicencias</f>
        <v>2000</v>
      </c>
    </row>
    <row r="17" spans="1:9" x14ac:dyDescent="0.2">
      <c r="B17" s="5"/>
      <c r="C17" s="8" t="s">
        <v>15</v>
      </c>
      <c r="D17" s="5">
        <f>SUM(D15:D16)</f>
        <v>2000</v>
      </c>
      <c r="E17" s="5">
        <f t="shared" ref="E17:I17" si="2">SUM(E15:E16)</f>
        <v>2000</v>
      </c>
      <c r="F17" s="5">
        <f t="shared" si="2"/>
        <v>2000</v>
      </c>
      <c r="G17" s="5">
        <f t="shared" si="2"/>
        <v>2000</v>
      </c>
      <c r="H17" s="5">
        <f t="shared" si="2"/>
        <v>2000</v>
      </c>
      <c r="I17" s="5">
        <f t="shared" si="2"/>
        <v>2000</v>
      </c>
    </row>
    <row r="18" spans="1:9" x14ac:dyDescent="0.2">
      <c r="B18" s="5"/>
      <c r="C18" s="8" t="s">
        <v>16</v>
      </c>
      <c r="D18" s="5">
        <f>SUM(D17,C18)</f>
        <v>2000</v>
      </c>
      <c r="E18" s="5">
        <f t="shared" ref="E18:I18" si="3">SUM(E17,D18)</f>
        <v>4000</v>
      </c>
      <c r="F18" s="5">
        <f t="shared" si="3"/>
        <v>6000</v>
      </c>
      <c r="G18" s="5">
        <f t="shared" si="3"/>
        <v>8000</v>
      </c>
      <c r="H18" s="5">
        <f t="shared" si="3"/>
        <v>10000</v>
      </c>
      <c r="I18" s="5">
        <f t="shared" si="3"/>
        <v>12000</v>
      </c>
    </row>
    <row r="19" spans="1:9" x14ac:dyDescent="0.2">
      <c r="B19" s="5"/>
      <c r="D19" s="5"/>
      <c r="E19" s="5"/>
      <c r="F19" s="5"/>
      <c r="G19" s="5"/>
      <c r="H19" s="5"/>
      <c r="I19" s="5"/>
    </row>
    <row r="20" spans="1:9" x14ac:dyDescent="0.2">
      <c r="D20" s="3" t="s">
        <v>1</v>
      </c>
    </row>
    <row r="21" spans="1:9" x14ac:dyDescent="0.2">
      <c r="B21" s="3" t="s">
        <v>21</v>
      </c>
      <c r="D21" s="4">
        <v>1</v>
      </c>
      <c r="E21" s="4">
        <v>2</v>
      </c>
      <c r="F21" s="4">
        <v>3</v>
      </c>
      <c r="G21" s="4">
        <v>4</v>
      </c>
      <c r="H21" s="4">
        <v>5</v>
      </c>
      <c r="I21" s="4">
        <v>6</v>
      </c>
    </row>
    <row r="22" spans="1:9" ht="15" x14ac:dyDescent="0.25">
      <c r="A22" s="2" t="s">
        <v>5</v>
      </c>
      <c r="B22" s="5"/>
      <c r="D22" s="5"/>
      <c r="E22" s="5"/>
      <c r="F22" s="5"/>
      <c r="G22" s="5"/>
      <c r="H22" s="5"/>
      <c r="I22" s="5"/>
    </row>
    <row r="23" spans="1:9" x14ac:dyDescent="0.2">
      <c r="A23" t="s">
        <v>11</v>
      </c>
      <c r="B23" s="5">
        <v>645</v>
      </c>
      <c r="D23" s="5">
        <f>B23*numerodelicencias</f>
        <v>645</v>
      </c>
      <c r="E23" s="5"/>
      <c r="F23" s="5"/>
      <c r="G23" s="5"/>
      <c r="H23" s="5"/>
      <c r="I23" s="5"/>
    </row>
    <row r="24" spans="1:9" x14ac:dyDescent="0.2">
      <c r="A24" t="s">
        <v>17</v>
      </c>
      <c r="B24" s="5">
        <v>180</v>
      </c>
      <c r="D24" s="6">
        <f>$B$24*numerodelicencias</f>
        <v>180</v>
      </c>
      <c r="E24" s="6">
        <f>$B$24*numerodelicencias</f>
        <v>180</v>
      </c>
      <c r="F24" s="6">
        <f>$B$24*numerodelicencias</f>
        <v>180</v>
      </c>
      <c r="G24" s="6">
        <f>$B$24*numerodelicencias</f>
        <v>180</v>
      </c>
      <c r="H24" s="6">
        <f>$B$24*numerodelicencias</f>
        <v>180</v>
      </c>
      <c r="I24" s="6">
        <f>$B$24*numerodelicencias</f>
        <v>180</v>
      </c>
    </row>
    <row r="25" spans="1:9" x14ac:dyDescent="0.2">
      <c r="B25" s="5"/>
      <c r="C25" s="8" t="s">
        <v>20</v>
      </c>
      <c r="D25" s="5">
        <f>SUM(D22:D24)</f>
        <v>825</v>
      </c>
      <c r="E25" s="5">
        <f t="shared" ref="E25:I25" si="4">SUM(E22:E24)</f>
        <v>180</v>
      </c>
      <c r="F25" s="5">
        <f t="shared" si="4"/>
        <v>180</v>
      </c>
      <c r="G25" s="5">
        <f t="shared" si="4"/>
        <v>180</v>
      </c>
      <c r="H25" s="5">
        <f t="shared" si="4"/>
        <v>180</v>
      </c>
      <c r="I25" s="5">
        <f t="shared" si="4"/>
        <v>180</v>
      </c>
    </row>
    <row r="26" spans="1:9" x14ac:dyDescent="0.2">
      <c r="B26" s="5"/>
      <c r="C26" s="8" t="s">
        <v>18</v>
      </c>
      <c r="D26" s="5">
        <f>SUM(D25,C26)</f>
        <v>825</v>
      </c>
      <c r="E26" s="5">
        <f t="shared" ref="E26:I26" si="5">SUM(E25,D26)</f>
        <v>1005</v>
      </c>
      <c r="F26" s="5">
        <f t="shared" si="5"/>
        <v>1185</v>
      </c>
      <c r="G26" s="5">
        <f t="shared" si="5"/>
        <v>1365</v>
      </c>
      <c r="H26" s="5">
        <f t="shared" si="5"/>
        <v>1545</v>
      </c>
      <c r="I26" s="5">
        <f t="shared" si="5"/>
        <v>1725</v>
      </c>
    </row>
    <row r="27" spans="1:9" x14ac:dyDescent="0.2">
      <c r="B27" s="5"/>
      <c r="D27" s="5"/>
      <c r="E27" s="5"/>
      <c r="F27" s="5"/>
      <c r="G27" s="5"/>
      <c r="H27" s="5"/>
      <c r="I27" s="5"/>
    </row>
    <row r="28" spans="1:9" ht="15" x14ac:dyDescent="0.25">
      <c r="A28" s="2" t="s">
        <v>6</v>
      </c>
      <c r="B28" s="5"/>
      <c r="D28" s="5"/>
      <c r="E28" s="5"/>
      <c r="F28" s="5"/>
      <c r="G28" s="5"/>
      <c r="H28" s="5"/>
      <c r="I28" s="5"/>
    </row>
    <row r="29" spans="1:9" x14ac:dyDescent="0.2">
      <c r="A29" t="s">
        <v>11</v>
      </c>
      <c r="B29" s="5">
        <v>645</v>
      </c>
      <c r="D29" s="5">
        <f>B29*numerodelicencias</f>
        <v>645</v>
      </c>
      <c r="E29" s="5"/>
      <c r="F29" s="5"/>
      <c r="G29" s="5"/>
      <c r="H29" s="5"/>
      <c r="I29" s="5"/>
    </row>
    <row r="30" spans="1:9" x14ac:dyDescent="0.2">
      <c r="A30" t="s">
        <v>19</v>
      </c>
      <c r="B30" s="5">
        <v>240</v>
      </c>
      <c r="D30" s="6"/>
      <c r="E30" s="6"/>
      <c r="F30" s="6"/>
      <c r="G30" s="6">
        <f>$B$30*numerodelicencias</f>
        <v>240</v>
      </c>
      <c r="H30" s="6"/>
      <c r="I30" s="6">
        <f>$B$30*numerodelicencias</f>
        <v>240</v>
      </c>
    </row>
    <row r="31" spans="1:9" x14ac:dyDescent="0.2">
      <c r="B31" s="5"/>
      <c r="C31" s="8" t="s">
        <v>22</v>
      </c>
      <c r="D31" s="5">
        <f>SUM(D28:D30)</f>
        <v>645</v>
      </c>
      <c r="E31" s="5"/>
      <c r="F31" s="5">
        <f t="shared" ref="F31" si="6">SUM(F28:F30)</f>
        <v>0</v>
      </c>
      <c r="G31" s="5">
        <f t="shared" ref="G31:I31" si="7">SUM(G28:G30)</f>
        <v>240</v>
      </c>
      <c r="H31" s="5">
        <f t="shared" si="7"/>
        <v>0</v>
      </c>
      <c r="I31" s="5">
        <f t="shared" si="7"/>
        <v>240</v>
      </c>
    </row>
    <row r="32" spans="1:9" x14ac:dyDescent="0.2">
      <c r="B32" s="5"/>
      <c r="C32" s="8" t="s">
        <v>23</v>
      </c>
      <c r="D32" s="5">
        <f>SUM(D31,C32)</f>
        <v>645</v>
      </c>
      <c r="E32" s="5">
        <f t="shared" ref="E32:I32" si="8">SUM(E31,D32)</f>
        <v>645</v>
      </c>
      <c r="F32" s="5">
        <f t="shared" si="8"/>
        <v>645</v>
      </c>
      <c r="G32" s="5">
        <f t="shared" si="8"/>
        <v>885</v>
      </c>
      <c r="H32" s="5">
        <f t="shared" si="8"/>
        <v>885</v>
      </c>
      <c r="I32" s="5">
        <f t="shared" si="8"/>
        <v>1125</v>
      </c>
    </row>
    <row r="35" spans="1:9" ht="15" x14ac:dyDescent="0.25">
      <c r="A35" s="2" t="s">
        <v>27</v>
      </c>
    </row>
    <row r="36" spans="1:9" x14ac:dyDescent="0.2">
      <c r="A36" t="s">
        <v>24</v>
      </c>
      <c r="D36" s="9">
        <f>D18-D13</f>
        <v>-3690</v>
      </c>
      <c r="E36" s="9">
        <f t="shared" ref="E36:I36" si="9">E18-E13</f>
        <v>-2380</v>
      </c>
      <c r="F36" s="9">
        <f t="shared" si="9"/>
        <v>-1070</v>
      </c>
      <c r="G36" s="9">
        <f t="shared" si="9"/>
        <v>240</v>
      </c>
      <c r="H36" s="9">
        <f t="shared" si="9"/>
        <v>1550</v>
      </c>
      <c r="I36" s="9">
        <f t="shared" si="9"/>
        <v>2860</v>
      </c>
    </row>
    <row r="37" spans="1:9" x14ac:dyDescent="0.2">
      <c r="A37" t="s">
        <v>25</v>
      </c>
      <c r="D37" s="9">
        <f>+D32-D18</f>
        <v>-1355</v>
      </c>
      <c r="E37" s="9">
        <f t="shared" ref="E37:I37" si="10">+E32-E18</f>
        <v>-3355</v>
      </c>
      <c r="F37" s="9">
        <f t="shared" si="10"/>
        <v>-5355</v>
      </c>
      <c r="G37" s="9">
        <f t="shared" si="10"/>
        <v>-7115</v>
      </c>
      <c r="H37" s="9">
        <f t="shared" si="10"/>
        <v>-9115</v>
      </c>
      <c r="I37" s="9">
        <f t="shared" si="10"/>
        <v>-10875</v>
      </c>
    </row>
  </sheetData>
  <hyperlinks>
    <hyperlink ref="B3" r:id="rId1"/>
    <hyperlink ref="B4" r:id="rId2"/>
    <hyperlink ref="G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Permanente vs. Suscripción</vt:lpstr>
      <vt:lpstr>numerodelicencias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f</cp:lastModifiedBy>
  <cp:lastPrinted>2015-06-28T18:03:19Z</cp:lastPrinted>
  <dcterms:created xsi:type="dcterms:W3CDTF">2015-06-28T17:39:12Z</dcterms:created>
  <dcterms:modified xsi:type="dcterms:W3CDTF">2015-06-29T09:48:00Z</dcterms:modified>
</cp:coreProperties>
</file>